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B93E8F4-459E-48CC-879F-0E0FB5B68BF8}"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<sst xmlns="http://schemas.openxmlformats.org/spreadsheetml/2006/main" count="2813" uniqueCount="1350">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</sst>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323</v>
      </c>
      <c r="B10" s="141"/>
      <c r="C10" s="119" t="str">
        <f>VLOOKUP(A10,lista,2,0)</f>
        <v>G. ADMINISTRACIÓN JUDICIAL ELECTRÓNICA</v>
      </c>
      <c r="D10" s="119"/>
      <c r="E10" s="119"/>
      <c r="F10" s="119"/>
      <c r="G10" s="119" t="str">
        <f>VLOOKUP(A10,lista,3,0)</f>
        <v>Técnico/a 1</v>
      </c>
      <c r="H10" s="119"/>
      <c r="I10" s="128" t="str">
        <f>VLOOKUP(A10,lista,4,0)</f>
        <v>Técnico/a de Gestión y Seguimiento de Proyectos Sanitarios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o Superior preferiblemente en Ingeniería Informática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304.8" customHeight="1" thickTop="1" thickBot="1" x14ac:dyDescent="0.3">
      <c r="A19" s="166" t="str">
        <f>VLOOKUP(A10,lista,7,0)</f>
        <v>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oUqwlGX3q+7TGzsasu9zXPBSIA46+4BtIIPZTc6ylDRqRrzZVsd9wV1vyQIBGEmHzd5jP2oZ66GvIn3HxyPJQQ==" saltValue="aP8Yep4QKU43eMwzfMnCx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2026-09-16T14:00:44Z</dcterms:modified>
</cp:coreProperties>
</file>